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naik\OneDrive - Amadeus Workplace\1. Personal\"/>
    </mc:Choice>
  </mc:AlternateContent>
  <xr:revisionPtr revIDLastSave="0" documentId="13_ncr:1_{8FB349B8-8189-42A0-9485-20A10A48DF61}" xr6:coauthVersionLast="45" xr6:coauthVersionMax="45" xr10:uidLastSave="{00000000-0000-0000-0000-000000000000}"/>
  <bookViews>
    <workbookView xWindow="-110" yWindow="-110" windowWidth="19420" windowHeight="10420" xr2:uid="{2D663B33-FC05-4A06-B355-A3C41DD8CF70}"/>
  </bookViews>
  <sheets>
    <sheet name="English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2" l="1"/>
  <c r="L17" i="2"/>
  <c r="L15" i="2" l="1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<sst xmlns="http://schemas.openxmlformats.org/spreadsheetml/2006/main" count="110" uniqueCount="49">
  <si>
    <t xml:space="preserve">Monday </t>
  </si>
  <si>
    <t xml:space="preserve">Tuesday </t>
  </si>
  <si>
    <t xml:space="preserve">Wednesday </t>
  </si>
  <si>
    <t>Thursday</t>
  </si>
  <si>
    <t>Friday</t>
  </si>
  <si>
    <t>Saturday</t>
  </si>
  <si>
    <t>Sunday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</si>
  <si>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</si>
  <si>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</si>
  <si>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</si>
  <si>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</si>
  <si>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</si>
  <si>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</si>
  <si>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</si>
  <si>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</si>
  <si>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</si>
  <si>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</si>
  <si>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</si>
  <si>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</si>
  <si>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MARATHON DAY</t>
  </si>
  <si>
    <t>Interval Training</t>
  </si>
  <si>
    <t>Crossfit</t>
  </si>
  <si>
    <t>Long Run+ Recovery Yoga</t>
  </si>
  <si>
    <t>Rest Day/ Recovery</t>
  </si>
  <si>
    <t>Swim/Yin</t>
  </si>
  <si>
    <t>Chill!</t>
  </si>
  <si>
    <t xml:space="preserve">Massage </t>
  </si>
  <si>
    <t>per km</t>
  </si>
  <si>
    <t>h</t>
  </si>
  <si>
    <t>m</t>
  </si>
  <si>
    <t>Target 42k</t>
  </si>
  <si>
    <t>Speed (minutes)</t>
  </si>
  <si>
    <t>Total min</t>
  </si>
  <si>
    <t>Interval Training/ Tempo Run</t>
  </si>
  <si>
    <t xml:space="preserve">Tempo (5) </t>
  </si>
  <si>
    <t xml:space="preserve">Tempo (7) </t>
  </si>
  <si>
    <t xml:space="preserve">Brisk Walk </t>
  </si>
  <si>
    <t xml:space="preserve">Rest </t>
  </si>
  <si>
    <t>Restorative Yoga</t>
  </si>
  <si>
    <t>300*3</t>
  </si>
  <si>
    <t>400*3</t>
  </si>
  <si>
    <t>500*3</t>
  </si>
  <si>
    <t>300*4</t>
  </si>
  <si>
    <t>400*4</t>
  </si>
  <si>
    <t>500*4</t>
  </si>
  <si>
    <t>500*5</t>
  </si>
  <si>
    <t>per 500m</t>
  </si>
  <si>
    <t xml:space="preserve">2.5 min </t>
  </si>
  <si>
    <t>Yoga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</si>
</sst>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4" borderId="1" xfId="0" applyFill="1" applyBorder="1"/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" fontId="1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D7555-CD5B-4A35-BCF5-19589FE55FE1}">
  <dimension ref="A2:N18"/>
  <sheetViews>
    <sheetView tabSelected="1" topLeftCell="B1" workbookViewId="0">
      <selection activeCell="F18" sqref="F18"/>
    </sheetView>
  </sheetViews>
  <sheetFormatPr defaultRowHeight="14.5" x14ac:dyDescent="0.35"/>
  <cols>
    <col min="1" max="2" width="9.81640625" customWidth="1"/>
    <col min="3" max="3" width="13" customWidth="1"/>
    <col min="4" max="4" width="15.36328125" customWidth="1"/>
    <col min="5" max="5" width="12.08984375" customWidth="1"/>
    <col min="6" max="6" width="12.7265625" customWidth="1"/>
    <col min="7" max="7" width="11.26953125" customWidth="1"/>
    <col min="8" max="8" width="12.54296875" customWidth="1"/>
    <col min="9" max="9" width="14.6328125" customWidth="1"/>
    <col min="10" max="10" width="5.54296875" customWidth="1"/>
    <col min="11" max="11" width="5.453125" customWidth="1"/>
    <col min="12" max="12" width="26.1796875" customWidth="1"/>
    <col min="13" max="13" width="8.90625" customWidth="1"/>
    <col min="14" max="14" width="15" customWidth="1"/>
  </cols>
  <sheetData>
    <row r="2" spans="1:14" x14ac:dyDescent="0.35">
      <c r="A2" s="6"/>
      <c r="B2" s="6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</row>
    <row r="3" spans="1:14" x14ac:dyDescent="0.35">
      <c r="A3" s="6" t="s">
        <v>7</v>
      </c>
      <c r="B3" s="16">
        <v>44438</v>
      </c>
      <c r="C3" s="12" t="s">
        <v>39</v>
      </c>
      <c r="D3" s="13" t="s">
        <v>24</v>
      </c>
      <c r="E3" s="8" t="s">
        <v>25</v>
      </c>
      <c r="F3" s="12" t="s">
        <v>39</v>
      </c>
      <c r="G3" s="14" t="s">
        <v>48</v>
      </c>
      <c r="H3" s="10">
        <f>H15*0.25</f>
        <v>10.5</v>
      </c>
      <c r="I3" s="8" t="s">
        <v>26</v>
      </c>
      <c r="K3" s="1"/>
      <c r="L3" s="2" t="s">
        <v>33</v>
      </c>
    </row>
    <row r="4" spans="1:14" x14ac:dyDescent="0.35">
      <c r="A4" s="6" t="s">
        <v>8</v>
      </c>
      <c r="B4" s="16">
        <v>44445</v>
      </c>
      <c r="C4" s="12" t="s">
        <v>42</v>
      </c>
      <c r="D4" s="13" t="s">
        <v>24</v>
      </c>
      <c r="E4" s="8" t="s">
        <v>25</v>
      </c>
      <c r="F4" s="12" t="s">
        <v>42</v>
      </c>
      <c r="G4" s="14" t="s">
        <v>48</v>
      </c>
      <c r="H4" s="10">
        <f>H15*0.31</f>
        <v>13.02</v>
      </c>
      <c r="I4" s="8" t="s">
        <v>26</v>
      </c>
      <c r="K4" s="3"/>
      <c r="L4" s="2" t="s">
        <v>22</v>
      </c>
    </row>
    <row r="5" spans="1:14" x14ac:dyDescent="0.35">
      <c r="A5" s="6" t="s">
        <v>9</v>
      </c>
      <c r="B5" s="16">
        <v>44452</v>
      </c>
      <c r="C5" s="12" t="s">
        <v>40</v>
      </c>
      <c r="D5" s="13" t="s">
        <v>24</v>
      </c>
      <c r="E5" s="8" t="s">
        <v>25</v>
      </c>
      <c r="F5" s="12" t="s">
        <v>40</v>
      </c>
      <c r="G5" s="14" t="s">
        <v>48</v>
      </c>
      <c r="H5" s="10">
        <f>H15*0.37</f>
        <v>15.54</v>
      </c>
      <c r="I5" s="8" t="s">
        <v>26</v>
      </c>
      <c r="K5" s="4"/>
      <c r="L5" s="2" t="s">
        <v>21</v>
      </c>
    </row>
    <row r="6" spans="1:14" x14ac:dyDescent="0.35">
      <c r="A6" s="6" t="s">
        <v>10</v>
      </c>
      <c r="B6" s="16">
        <v>44459</v>
      </c>
      <c r="C6" s="12" t="s">
        <v>43</v>
      </c>
      <c r="D6" s="13" t="s">
        <v>24</v>
      </c>
      <c r="E6" s="8" t="s">
        <v>25</v>
      </c>
      <c r="F6" s="12" t="s">
        <v>43</v>
      </c>
      <c r="G6" s="14" t="s">
        <v>48</v>
      </c>
      <c r="H6" s="10">
        <f>H15*0.43</f>
        <v>18.059999999999999</v>
      </c>
      <c r="I6" s="8" t="s">
        <v>26</v>
      </c>
      <c r="K6" s="5"/>
      <c r="L6" s="2" t="s">
        <v>23</v>
      </c>
    </row>
    <row r="7" spans="1:14" x14ac:dyDescent="0.35">
      <c r="A7" s="6" t="s">
        <v>11</v>
      </c>
      <c r="B7" s="16">
        <v>44466</v>
      </c>
      <c r="C7" s="12" t="s">
        <v>41</v>
      </c>
      <c r="D7" s="13" t="s">
        <v>24</v>
      </c>
      <c r="E7" s="8" t="s">
        <v>25</v>
      </c>
      <c r="F7" s="12" t="s">
        <v>41</v>
      </c>
      <c r="G7" s="14" t="s">
        <v>48</v>
      </c>
      <c r="H7" s="10">
        <f>H15*0.49</f>
        <v>20.58</v>
      </c>
      <c r="I7" s="8" t="s">
        <v>26</v>
      </c>
    </row>
    <row r="8" spans="1:14" x14ac:dyDescent="0.35">
      <c r="A8" s="6" t="s">
        <v>12</v>
      </c>
      <c r="B8" s="16">
        <v>44473</v>
      </c>
      <c r="C8" s="12" t="s">
        <v>44</v>
      </c>
      <c r="D8" s="13" t="s">
        <v>24</v>
      </c>
      <c r="E8" s="8" t="s">
        <v>25</v>
      </c>
      <c r="F8" s="12" t="s">
        <v>44</v>
      </c>
      <c r="G8" s="14" t="s">
        <v>48</v>
      </c>
      <c r="H8" s="10">
        <f>H15*0.55</f>
        <v>23.1</v>
      </c>
      <c r="I8" s="8" t="s">
        <v>26</v>
      </c>
    </row>
    <row r="9" spans="1:14" x14ac:dyDescent="0.35">
      <c r="A9" s="6" t="s">
        <v>13</v>
      </c>
      <c r="B9" s="16">
        <v>44480</v>
      </c>
      <c r="C9" s="12" t="s">
        <v>45</v>
      </c>
      <c r="D9" s="13" t="s">
        <v>24</v>
      </c>
      <c r="E9" s="8" t="s">
        <v>25</v>
      </c>
      <c r="F9" s="12" t="s">
        <v>45</v>
      </c>
      <c r="G9" s="14" t="s">
        <v>48</v>
      </c>
      <c r="H9" s="10">
        <f>H15*0.61</f>
        <v>25.62</v>
      </c>
      <c r="I9" s="8" t="s">
        <v>26</v>
      </c>
    </row>
    <row r="10" spans="1:14" x14ac:dyDescent="0.35">
      <c r="A10" s="6" t="s">
        <v>14</v>
      </c>
      <c r="B10" s="16">
        <v>44487</v>
      </c>
      <c r="C10" s="12" t="s">
        <v>45</v>
      </c>
      <c r="D10" s="13" t="s">
        <v>24</v>
      </c>
      <c r="E10" s="8" t="s">
        <v>25</v>
      </c>
      <c r="F10" s="12" t="s">
        <v>45</v>
      </c>
      <c r="G10" s="14" t="s">
        <v>48</v>
      </c>
      <c r="H10" s="10">
        <f>H15*0.67</f>
        <v>28.14</v>
      </c>
      <c r="I10" s="8" t="s">
        <v>26</v>
      </c>
    </row>
    <row r="11" spans="1:14" x14ac:dyDescent="0.35">
      <c r="A11" s="7" t="s">
        <v>15</v>
      </c>
      <c r="B11" s="16">
        <v>44494</v>
      </c>
      <c r="C11" s="12" t="s">
        <v>45</v>
      </c>
      <c r="D11" s="13" t="s">
        <v>24</v>
      </c>
      <c r="E11" s="8" t="s">
        <v>25</v>
      </c>
      <c r="F11" s="12" t="s">
        <v>45</v>
      </c>
      <c r="G11" s="14" t="s">
        <v>48</v>
      </c>
      <c r="H11" s="11">
        <f>H15*0.8</f>
        <v>33.6</v>
      </c>
      <c r="I11" s="8" t="s">
        <v>26</v>
      </c>
    </row>
    <row r="12" spans="1:14" x14ac:dyDescent="0.35">
      <c r="A12" s="6" t="s">
        <v>16</v>
      </c>
      <c r="B12" s="16">
        <v>44501</v>
      </c>
      <c r="C12" s="12" t="s">
        <v>34</v>
      </c>
      <c r="D12" s="13" t="s">
        <v>24</v>
      </c>
      <c r="E12" s="8" t="s">
        <v>25</v>
      </c>
      <c r="F12" s="12" t="s">
        <v>34</v>
      </c>
      <c r="G12" s="14" t="s">
        <v>48</v>
      </c>
      <c r="H12" s="10">
        <f>H15*0.61</f>
        <v>25.62</v>
      </c>
      <c r="I12" s="8" t="s">
        <v>26</v>
      </c>
      <c r="L12" s="17" t="s">
        <v>30</v>
      </c>
      <c r="M12" s="2"/>
      <c r="N12" s="2" t="s">
        <v>20</v>
      </c>
    </row>
    <row r="13" spans="1:14" x14ac:dyDescent="0.35">
      <c r="A13" s="6" t="s">
        <v>17</v>
      </c>
      <c r="B13" s="16">
        <v>44508</v>
      </c>
      <c r="C13" s="12" t="s">
        <v>35</v>
      </c>
      <c r="D13" s="13" t="s">
        <v>24</v>
      </c>
      <c r="E13" s="8" t="s">
        <v>25</v>
      </c>
      <c r="F13" s="12" t="s">
        <v>35</v>
      </c>
      <c r="G13" s="14" t="s">
        <v>48</v>
      </c>
      <c r="H13" s="10">
        <f>H15*0.49</f>
        <v>20.58</v>
      </c>
      <c r="I13" s="8" t="s">
        <v>26</v>
      </c>
      <c r="L13" s="3">
        <v>4</v>
      </c>
      <c r="M13" s="2" t="s">
        <v>28</v>
      </c>
      <c r="N13" s="2"/>
    </row>
    <row r="14" spans="1:14" x14ac:dyDescent="0.35">
      <c r="A14" s="6" t="s">
        <v>18</v>
      </c>
      <c r="B14" s="16">
        <v>44515</v>
      </c>
      <c r="C14" s="12" t="s">
        <v>34</v>
      </c>
      <c r="D14" s="13" t="s">
        <v>24</v>
      </c>
      <c r="E14" s="8" t="s">
        <v>25</v>
      </c>
      <c r="F14" s="12" t="s">
        <v>34</v>
      </c>
      <c r="G14" s="14" t="s">
        <v>48</v>
      </c>
      <c r="H14" s="10">
        <f>H15*0.37</f>
        <v>15.54</v>
      </c>
      <c r="I14" s="8" t="s">
        <v>26</v>
      </c>
      <c r="L14" s="3">
        <v>15</v>
      </c>
      <c r="M14" s="2" t="s">
        <v>29</v>
      </c>
      <c r="N14" s="2"/>
    </row>
    <row r="15" spans="1:14" x14ac:dyDescent="0.35">
      <c r="B15" s="19">
        <v>44528</v>
      </c>
      <c r="C15" s="20" t="s">
        <v>36</v>
      </c>
      <c r="D15" s="20" t="s">
        <v>38</v>
      </c>
      <c r="E15" s="20" t="s">
        <v>36</v>
      </c>
      <c r="F15" s="20" t="s">
        <v>37</v>
      </c>
      <c r="G15" s="20" t="s">
        <v>37</v>
      </c>
      <c r="H15" s="9">
        <v>42</v>
      </c>
      <c r="I15" s="15" t="s">
        <v>19</v>
      </c>
      <c r="L15" s="2">
        <f>L13*60+L14</f>
        <v>255</v>
      </c>
      <c r="M15" s="2" t="s">
        <v>32</v>
      </c>
      <c r="N15" s="2"/>
    </row>
    <row r="16" spans="1:14" x14ac:dyDescent="0.35">
      <c r="L16" s="17" t="s">
        <v>31</v>
      </c>
      <c r="M16" s="2"/>
      <c r="N16" s="2"/>
    </row>
    <row r="17" spans="12:14" x14ac:dyDescent="0.35">
      <c r="L17" s="18">
        <f>L15/(42000/500)</f>
        <v>3.0357142857142856</v>
      </c>
      <c r="M17" s="2" t="s">
        <v>46</v>
      </c>
      <c r="N17" s="2" t="s">
        <v>47</v>
      </c>
    </row>
    <row r="18" spans="12:14" x14ac:dyDescent="0.35">
      <c r="L18" s="18">
        <f>L17/500*1000</f>
        <v>6.0714285714285712</v>
      </c>
      <c r="M18" s="2" t="s">
        <v>27</v>
      </c>
      <c r="N18" s="2"/>
    </row>
  </sheetData>
  <pageMargins left="0.7" right="0.7" top="0.75" bottom="0.75" header="0.3" footer="0.3"/>
  <pageSetup paperSize="9" orientation="portrait" r:id="rId1"/>
  <headerFooter>
    <oddHeader>&amp;R&amp;"Calibri"&amp;12&amp;KFF8C00CONFIDENTIAL &amp; RESTRICTED&amp;1#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Yamini NAIK</dc:creator>
  <cp:lastModifiedBy>Yamini NAIK</cp:lastModifiedBy>
  <dcterms:created xsi:type="dcterms:W3CDTF">2021-08-14T08:24:34Z</dcterms:created>
  <dcterms:modified xsi:type="dcterms:W3CDTF">2021-08-23T09:35:16Z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db9220-a04a-4f06-aab9-80cbe5287fb3_Enabled">
    <vt:lpwstr>True</vt:lpwstr>
  </property>
  <property fmtid="{D5CDD505-2E9C-101B-9397-08002B2CF9AE}" pid="3" name="MSIP_Label_d2db9220-a04a-4f06-aab9-80cbe5287fb3_SiteId">
    <vt:lpwstr>b3f4f7c2-72ce-4192-aba4-d6c7719b5766</vt:lpwstr>
  </property>
  <property fmtid="{D5CDD505-2E9C-101B-9397-08002B2CF9AE}" pid="4" name="MSIP_Label_d2db9220-a04a-4f06-aab9-80cbe5287fb3_Owner">
    <vt:lpwstr>yamini.naik@amadeus.com</vt:lpwstr>
  </property>
  <property fmtid="{D5CDD505-2E9C-101B-9397-08002B2CF9AE}" pid="5" name="MSIP_Label_d2db9220-a04a-4f06-aab9-80cbe5287fb3_SetDate">
    <vt:lpwstr>2021-08-15T07:48:54.5097399Z</vt:lpwstr>
  </property>
  <property fmtid="{D5CDD505-2E9C-101B-9397-08002B2CF9AE}" pid="6" name="MSIP_Label_d2db9220-a04a-4f06-aab9-80cbe5287fb3_Name">
    <vt:lpwstr>Restricted</vt:lpwstr>
  </property>
  <property fmtid="{D5CDD505-2E9C-101B-9397-08002B2CF9AE}" pid="7" name="MSIP_Label_d2db9220-a04a-4f06-aab9-80cbe5287fb3_Application">
    <vt:lpwstr>Microsoft Azure Information Protection</vt:lpwstr>
  </property>
  <property fmtid="{D5CDD505-2E9C-101B-9397-08002B2CF9AE}" pid="8" name="MSIP_Label_d2db9220-a04a-4f06-aab9-80cbe5287fb3_ActionId">
    <vt:lpwstr>cfbd8204-5609-45b7-888b-7b0614f9e53e</vt:lpwstr>
  </property>
  <property fmtid="{D5CDD505-2E9C-101B-9397-08002B2CF9AE}" pid="9" name="MSIP_Label_d2db9220-a04a-4f06-aab9-80cbe5287fb3_Extended_MSFT_Method">
    <vt:lpwstr>Automatic</vt:lpwstr>
  </property>
  <property fmtid="{D5CDD505-2E9C-101B-9397-08002B2CF9AE}" pid="10" name="Sensitivity">
    <vt:lpwstr>Restricted</vt:lpwstr>
  </property>
</Properties>
</file>